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35" windowHeight="116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3" i="1"/>
  <c r="E43"/>
  <c r="D43"/>
  <c r="C43"/>
  <c r="F42"/>
  <c r="F41"/>
  <c r="F40"/>
  <c r="F39"/>
  <c r="F38"/>
  <c r="F37"/>
  <c r="F36"/>
  <c r="F35"/>
  <c r="F34"/>
  <c r="F33"/>
  <c r="E42"/>
  <c r="E41"/>
  <c r="E40"/>
  <c r="E39"/>
  <c r="E36"/>
  <c r="E34"/>
  <c r="E35" s="1"/>
  <c r="D42"/>
  <c r="D41"/>
  <c r="D40"/>
  <c r="D39"/>
  <c r="D36"/>
  <c r="D34"/>
  <c r="D35" s="1"/>
  <c r="C42"/>
  <c r="C41"/>
  <c r="B42"/>
  <c r="B41"/>
  <c r="B40"/>
  <c r="B39"/>
  <c r="B36"/>
  <c r="C33"/>
  <c r="C34"/>
  <c r="B34"/>
  <c r="B35" s="1"/>
  <c r="C8"/>
  <c r="C5"/>
  <c r="E37" l="1"/>
  <c r="E38" s="1"/>
  <c r="D37"/>
  <c r="D38" s="1"/>
  <c r="B43"/>
  <c r="B37"/>
  <c r="B38" s="1"/>
  <c r="C35"/>
  <c r="C37" s="1"/>
  <c r="C38" s="1"/>
</calcChain>
</file>

<file path=xl/sharedStrings.xml><?xml version="1.0" encoding="utf-8"?>
<sst xmlns="http://schemas.openxmlformats.org/spreadsheetml/2006/main" count="35" uniqueCount="28">
  <si>
    <t>Part IX</t>
  </si>
  <si>
    <t>Financial Data</t>
  </si>
  <si>
    <t>Dinner provided of the Omaha CA Class</t>
  </si>
  <si>
    <t>Donated by Doug Opirhory</t>
  </si>
  <si>
    <t>36 Members</t>
  </si>
  <si>
    <t>15 Members</t>
  </si>
  <si>
    <t>Golf Tournament Proceeds $9,320 &amp; Merchandise Sales $747</t>
  </si>
  <si>
    <t>Golf Tournament Fees and balls</t>
  </si>
  <si>
    <t>$1500 FBIAA Memorial College Fund; $40.66 Judy Appreciation Gift</t>
  </si>
  <si>
    <t>FBI Merchandise purchased for sale</t>
  </si>
  <si>
    <t>Chapter Dues $200; Hosting meetings $1040.55; training $100: FBI Banner 359.03: officer insurance $585</t>
  </si>
  <si>
    <t xml:space="preserve"> </t>
  </si>
  <si>
    <t>Estimated membership dues</t>
  </si>
  <si>
    <t>Estimated proceeds from golf tournament &amp; Merchandise Sales</t>
  </si>
  <si>
    <t>Estimated donations; gifts</t>
  </si>
  <si>
    <t>Estimated fundraising espenses</t>
  </si>
  <si>
    <t>Miscellaneous Expenses</t>
  </si>
  <si>
    <t>Miscellaneous expenses</t>
  </si>
  <si>
    <t xml:space="preserve">Annual Chapter Dues, Hosting, officer insurance </t>
  </si>
  <si>
    <t>Annual Chapter Dues, Hosting, officer insurance</t>
  </si>
  <si>
    <t>Line No.</t>
  </si>
  <si>
    <t>Year</t>
  </si>
  <si>
    <t>Amount</t>
  </si>
  <si>
    <t>Description</t>
  </si>
  <si>
    <t>YEAR</t>
  </si>
  <si>
    <t>Total</t>
  </si>
  <si>
    <t>FBI Omaha Citizens' Academy Alumni Association</t>
  </si>
  <si>
    <t>EIN 27-0851641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</si>
</sst>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_);\(0\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6" fontId="0" fillId="0" borderId="0" xfId="1" applyNumberFormat="1" applyFont="1"/>
    <xf numFmtId="164" fontId="0" fillId="0" borderId="0" xfId="1" applyNumberFormat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G2" sqref="G2"/>
    </sheetView>
  </sheetViews>
  <sheetFormatPr defaultRowHeight="15"/>
  <cols>
    <col min="2" max="2" width="12.5703125" customWidth="1"/>
    <col min="3" max="3" width="11.5703125" style="1" bestFit="1" customWidth="1"/>
    <col min="4" max="6" width="11.5703125" customWidth="1"/>
    <col min="7" max="7" width="13.7109375" customWidth="1"/>
  </cols>
  <sheetData>
    <row r="1" spans="1:7">
      <c r="B1" t="s">
        <v>26</v>
      </c>
      <c r="G1" t="s">
        <v>27</v>
      </c>
    </row>
    <row r="2" spans="1:7">
      <c r="A2" t="s">
        <v>0</v>
      </c>
      <c r="B2" t="s">
        <v>1</v>
      </c>
    </row>
    <row r="3" spans="1:7">
      <c r="A3" t="s">
        <v>20</v>
      </c>
      <c r="B3" t="s">
        <v>21</v>
      </c>
      <c r="C3" s="1" t="s">
        <v>22</v>
      </c>
      <c r="D3" t="s">
        <v>23</v>
      </c>
    </row>
    <row r="4" spans="1:7">
      <c r="A4">
        <v>2</v>
      </c>
      <c r="B4">
        <v>2010</v>
      </c>
      <c r="C4" s="1">
        <v>6000</v>
      </c>
      <c r="D4" t="s">
        <v>4</v>
      </c>
    </row>
    <row r="5" spans="1:7">
      <c r="A5">
        <v>9</v>
      </c>
      <c r="B5">
        <v>2010</v>
      </c>
      <c r="C5" s="1">
        <f>9320+747</f>
        <v>10067</v>
      </c>
      <c r="D5" t="s">
        <v>6</v>
      </c>
    </row>
    <row r="6" spans="1:7">
      <c r="A6">
        <v>14</v>
      </c>
      <c r="B6">
        <v>2010</v>
      </c>
      <c r="C6" s="1">
        <v>4376</v>
      </c>
      <c r="D6" t="s">
        <v>7</v>
      </c>
    </row>
    <row r="7" spans="1:7">
      <c r="A7">
        <v>15</v>
      </c>
      <c r="B7">
        <v>2010</v>
      </c>
      <c r="C7" s="1">
        <v>1540.66</v>
      </c>
      <c r="D7" t="s">
        <v>8</v>
      </c>
    </row>
    <row r="8" spans="1:7">
      <c r="A8">
        <v>16</v>
      </c>
      <c r="B8">
        <v>2010</v>
      </c>
      <c r="C8" s="1">
        <f>200+1040.55+100+359.03+585</f>
        <v>2284.58</v>
      </c>
      <c r="D8" t="s">
        <v>10</v>
      </c>
    </row>
    <row r="9" spans="1:7">
      <c r="A9">
        <v>23</v>
      </c>
      <c r="B9">
        <v>2010</v>
      </c>
      <c r="C9" s="1">
        <v>1320</v>
      </c>
      <c r="D9" t="s">
        <v>9</v>
      </c>
    </row>
    <row r="12" spans="1:7">
      <c r="A12">
        <v>1</v>
      </c>
      <c r="B12">
        <v>2009</v>
      </c>
      <c r="C12" s="2">
        <v>250</v>
      </c>
      <c r="D12" t="s">
        <v>3</v>
      </c>
    </row>
    <row r="13" spans="1:7">
      <c r="A13">
        <v>2</v>
      </c>
      <c r="B13">
        <v>2009</v>
      </c>
      <c r="C13" s="1">
        <v>2750</v>
      </c>
      <c r="D13" t="s">
        <v>5</v>
      </c>
    </row>
    <row r="14" spans="1:7">
      <c r="A14">
        <v>16</v>
      </c>
      <c r="B14">
        <v>2009</v>
      </c>
      <c r="C14" s="1">
        <v>250</v>
      </c>
      <c r="D14" t="s">
        <v>2</v>
      </c>
    </row>
    <row r="15" spans="1:7">
      <c r="A15">
        <v>23</v>
      </c>
      <c r="B15">
        <v>2009</v>
      </c>
      <c r="C15" s="1">
        <v>31.9</v>
      </c>
      <c r="D15" t="s">
        <v>16</v>
      </c>
    </row>
    <row r="17" spans="1:6">
      <c r="B17" t="s">
        <v>11</v>
      </c>
      <c r="D17" t="s">
        <v>11</v>
      </c>
    </row>
    <row r="18" spans="1:6">
      <c r="A18">
        <v>2</v>
      </c>
      <c r="B18">
        <v>2011</v>
      </c>
      <c r="C18" s="1">
        <v>3000</v>
      </c>
      <c r="D18" t="s">
        <v>12</v>
      </c>
    </row>
    <row r="19" spans="1:6">
      <c r="A19">
        <v>9</v>
      </c>
      <c r="B19">
        <v>2011</v>
      </c>
      <c r="C19" s="1">
        <v>10000</v>
      </c>
      <c r="D19" t="s">
        <v>13</v>
      </c>
    </row>
    <row r="20" spans="1:6">
      <c r="A20">
        <v>14</v>
      </c>
      <c r="B20">
        <v>2011</v>
      </c>
      <c r="C20" s="1">
        <v>4400</v>
      </c>
      <c r="D20" t="s">
        <v>15</v>
      </c>
    </row>
    <row r="21" spans="1:6">
      <c r="A21">
        <v>15</v>
      </c>
      <c r="B21">
        <v>2011</v>
      </c>
      <c r="C21" s="1">
        <v>2000</v>
      </c>
      <c r="D21" t="s">
        <v>14</v>
      </c>
    </row>
    <row r="22" spans="1:6">
      <c r="A22">
        <v>16</v>
      </c>
      <c r="B22">
        <v>2011</v>
      </c>
      <c r="C22" s="1">
        <v>2300</v>
      </c>
      <c r="D22" t="s">
        <v>19</v>
      </c>
    </row>
    <row r="23" spans="1:6">
      <c r="A23">
        <v>23</v>
      </c>
      <c r="B23">
        <v>2011</v>
      </c>
      <c r="C23" s="1">
        <v>1300</v>
      </c>
      <c r="D23" t="s">
        <v>17</v>
      </c>
    </row>
    <row r="25" spans="1:6">
      <c r="A25">
        <v>2</v>
      </c>
      <c r="B25">
        <v>2012</v>
      </c>
      <c r="C25" s="1">
        <v>3000</v>
      </c>
      <c r="D25" t="s">
        <v>12</v>
      </c>
    </row>
    <row r="26" spans="1:6">
      <c r="A26">
        <v>9</v>
      </c>
      <c r="B26">
        <v>2012</v>
      </c>
      <c r="C26" s="1">
        <v>10000</v>
      </c>
      <c r="D26" t="s">
        <v>13</v>
      </c>
    </row>
    <row r="27" spans="1:6">
      <c r="A27">
        <v>14</v>
      </c>
      <c r="B27">
        <v>2012</v>
      </c>
      <c r="C27" s="1">
        <v>4400</v>
      </c>
      <c r="D27" t="s">
        <v>15</v>
      </c>
    </row>
    <row r="28" spans="1:6">
      <c r="A28">
        <v>15</v>
      </c>
      <c r="B28">
        <v>2012</v>
      </c>
      <c r="C28" s="1">
        <v>2000</v>
      </c>
      <c r="D28" t="s">
        <v>14</v>
      </c>
    </row>
    <row r="29" spans="1:6">
      <c r="A29">
        <v>16</v>
      </c>
      <c r="B29">
        <v>2012</v>
      </c>
      <c r="C29" s="1">
        <v>2300</v>
      </c>
      <c r="D29" t="s">
        <v>18</v>
      </c>
    </row>
    <row r="30" spans="1:6">
      <c r="A30">
        <v>23</v>
      </c>
      <c r="B30">
        <v>2012</v>
      </c>
      <c r="C30" s="1">
        <v>1300</v>
      </c>
      <c r="D30" t="s">
        <v>16</v>
      </c>
    </row>
    <row r="32" spans="1:6">
      <c r="A32" t="s">
        <v>24</v>
      </c>
      <c r="B32">
        <v>2010</v>
      </c>
      <c r="C32" s="3">
        <v>2009</v>
      </c>
      <c r="D32">
        <v>2011</v>
      </c>
      <c r="E32">
        <v>2012</v>
      </c>
      <c r="F32" t="s">
        <v>25</v>
      </c>
    </row>
    <row r="33" spans="1:7">
      <c r="A33">
        <v>1</v>
      </c>
      <c r="B33" s="1"/>
      <c r="C33" s="2">
        <f>C12</f>
        <v>250</v>
      </c>
      <c r="F33" s="4">
        <f>SUM(B33:E33)</f>
        <v>250</v>
      </c>
    </row>
    <row r="34" spans="1:7">
      <c r="A34">
        <v>2</v>
      </c>
      <c r="B34" s="1">
        <f>C4</f>
        <v>6000</v>
      </c>
      <c r="C34" s="1">
        <f>C13</f>
        <v>2750</v>
      </c>
      <c r="D34" s="1">
        <f>C18</f>
        <v>3000</v>
      </c>
      <c r="E34" s="1">
        <f>C25</f>
        <v>3000</v>
      </c>
      <c r="F34" s="4">
        <f t="shared" ref="F34:F42" si="0">SUM(B34:E34)</f>
        <v>14750</v>
      </c>
    </row>
    <row r="35" spans="1:7">
      <c r="A35">
        <v>8</v>
      </c>
      <c r="B35" s="1">
        <f>B33+B34</f>
        <v>6000</v>
      </c>
      <c r="C35" s="1">
        <f t="shared" ref="C35:E35" si="1">C33+C34</f>
        <v>3000</v>
      </c>
      <c r="D35" s="1">
        <f t="shared" si="1"/>
        <v>3000</v>
      </c>
      <c r="E35" s="1">
        <f t="shared" si="1"/>
        <v>3000</v>
      </c>
      <c r="F35" s="4">
        <f t="shared" si="0"/>
        <v>15000</v>
      </c>
    </row>
    <row r="36" spans="1:7">
      <c r="A36">
        <v>9</v>
      </c>
      <c r="B36" s="1">
        <f>C5</f>
        <v>10067</v>
      </c>
      <c r="C36"/>
      <c r="D36" s="1">
        <f>C19</f>
        <v>10000</v>
      </c>
      <c r="E36" s="1">
        <f>C26</f>
        <v>10000</v>
      </c>
      <c r="F36" s="4">
        <f t="shared" si="0"/>
        <v>30067</v>
      </c>
    </row>
    <row r="37" spans="1:7">
      <c r="A37">
        <v>10</v>
      </c>
      <c r="B37" s="1">
        <f>B35+B36</f>
        <v>16067</v>
      </c>
      <c r="C37" s="1">
        <f t="shared" ref="C37:E37" si="2">C35+C36</f>
        <v>3000</v>
      </c>
      <c r="D37" s="1">
        <f t="shared" si="2"/>
        <v>13000</v>
      </c>
      <c r="E37" s="1">
        <f t="shared" si="2"/>
        <v>13000</v>
      </c>
      <c r="F37" s="4">
        <f t="shared" si="0"/>
        <v>45067</v>
      </c>
    </row>
    <row r="38" spans="1:7">
      <c r="A38">
        <v>13</v>
      </c>
      <c r="B38" s="1">
        <f>B37</f>
        <v>16067</v>
      </c>
      <c r="C38" s="1">
        <f t="shared" ref="C38:E38" si="3">C37</f>
        <v>3000</v>
      </c>
      <c r="D38" s="1">
        <f t="shared" si="3"/>
        <v>13000</v>
      </c>
      <c r="E38" s="1">
        <f t="shared" si="3"/>
        <v>13000</v>
      </c>
      <c r="F38" s="4">
        <f t="shared" si="0"/>
        <v>45067</v>
      </c>
    </row>
    <row r="39" spans="1:7">
      <c r="A39">
        <v>14</v>
      </c>
      <c r="B39" s="1">
        <f>C6</f>
        <v>4376</v>
      </c>
      <c r="C39"/>
      <c r="D39" s="1">
        <f>C27</f>
        <v>4400</v>
      </c>
      <c r="E39" s="1">
        <f>C27</f>
        <v>4400</v>
      </c>
      <c r="F39" s="4">
        <f t="shared" si="0"/>
        <v>13176</v>
      </c>
    </row>
    <row r="40" spans="1:7">
      <c r="A40">
        <v>15</v>
      </c>
      <c r="B40" s="1">
        <f>C7</f>
        <v>1540.66</v>
      </c>
      <c r="C40"/>
      <c r="D40" s="1">
        <f>C28</f>
        <v>2000</v>
      </c>
      <c r="E40" s="1">
        <f>C28</f>
        <v>2000</v>
      </c>
      <c r="F40" s="4">
        <f t="shared" si="0"/>
        <v>5540.66</v>
      </c>
    </row>
    <row r="41" spans="1:7">
      <c r="A41">
        <v>16</v>
      </c>
      <c r="B41" s="1">
        <f>C8</f>
        <v>2284.58</v>
      </c>
      <c r="C41" s="1">
        <f>C14</f>
        <v>250</v>
      </c>
      <c r="D41" s="1">
        <f>C29</f>
        <v>2300</v>
      </c>
      <c r="E41" s="1">
        <f>C29</f>
        <v>2300</v>
      </c>
      <c r="F41" s="4">
        <f t="shared" si="0"/>
        <v>7134.58</v>
      </c>
    </row>
    <row r="42" spans="1:7">
      <c r="A42">
        <v>23</v>
      </c>
      <c r="B42" s="1">
        <f>C9</f>
        <v>1320</v>
      </c>
      <c r="C42" s="1">
        <f>C15</f>
        <v>31.9</v>
      </c>
      <c r="D42" s="1">
        <f>C30</f>
        <v>1300</v>
      </c>
      <c r="E42" s="1">
        <f>C30</f>
        <v>1300</v>
      </c>
      <c r="F42" s="4">
        <f t="shared" si="0"/>
        <v>3951.9</v>
      </c>
    </row>
    <row r="43" spans="1:7">
      <c r="A43">
        <v>24</v>
      </c>
      <c r="B43" s="1">
        <f>SUM(B39:B42)</f>
        <v>9521.24</v>
      </c>
      <c r="C43" s="1">
        <f t="shared" ref="C43:E43" si="4">SUM(C39:C42)</f>
        <v>281.89999999999998</v>
      </c>
      <c r="D43" s="1">
        <f t="shared" si="4"/>
        <v>10000</v>
      </c>
      <c r="E43" s="1">
        <f t="shared" si="4"/>
        <v>10000</v>
      </c>
      <c r="F43" s="4">
        <f>SUM(B43:E43)</f>
        <v>29803.14</v>
      </c>
      <c r="G43" s="4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Union Pacific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caud190</dc:creator>
  <cp:lastModifiedBy>Owner</cp:lastModifiedBy>
  <cp:lastPrinted>2010-12-23T16:41:54Z</cp:lastPrinted>
  <dcterms:created xsi:type="dcterms:W3CDTF">2010-12-23T15:06:52Z</dcterms:created>
  <dcterms:modified xsi:type="dcterms:W3CDTF">2011-02-25T20:11:23Z</dcterms:modified>
</cp:coreProperties>
</file>